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L80" s="1"/>
  <c r="E80"/>
  <c r="L78"/>
  <c r="L77"/>
  <c r="L76"/>
  <c r="L70"/>
  <c r="L69"/>
  <c r="L68"/>
  <c r="L67"/>
  <c r="K66"/>
  <c r="J66"/>
  <c r="I66"/>
  <c r="L66" s="1"/>
  <c r="E66"/>
  <c r="L65"/>
  <c r="L64"/>
  <c r="L63"/>
  <c r="L62"/>
  <c r="K61"/>
  <c r="J61"/>
  <c r="I61"/>
  <c r="H61"/>
  <c r="G61"/>
  <c r="F61"/>
  <c r="L61" s="1"/>
  <c r="E6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E44"/>
  <c r="L44" s="1"/>
  <c r="L43"/>
  <c r="L42"/>
  <c r="L41"/>
  <c r="L40"/>
  <c r="L39"/>
  <c r="L38"/>
  <c r="L37"/>
  <c r="L36"/>
  <c r="K35"/>
  <c r="J35"/>
  <c r="I35"/>
  <c r="F35"/>
  <c r="E35"/>
  <c r="L35" s="1"/>
  <c r="L34"/>
  <c r="L33"/>
  <c r="L32"/>
  <c r="L31"/>
  <c r="L30"/>
  <c r="L29"/>
  <c r="L23"/>
  <c r="L22"/>
  <c r="K21"/>
  <c r="J21"/>
  <c r="I21"/>
  <c r="E21"/>
  <c r="L21" s="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<sst xmlns="http://schemas.openxmlformats.org/spreadsheetml/2006/main" count="1054" uniqueCount="600">
  <si>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</si>
  <si>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</si>
  <si>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</si>
  <si>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</si>
  <si>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</si>
  <si>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</si>
  <si>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</si>
  <si>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</si>
  <si>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</si>
  <si>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</si>
  <si>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</si>
  <si>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4.деятельность по выполнению государственного (муниципального) задания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</si>
  <si>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</si>
  <si>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</si>
  <si>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</si>
  <si>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</si>
  <si>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</si>
  <si>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</si>
  <si>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</si>
  <si>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</si>
  <si>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3128010505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</si>
  <si>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</si>
  <si>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</si>
  <si>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</si>
  <si>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</si>
  <si>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</si>
  <si>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</si>
  <si>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</si>
  <si>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</si>
  <si>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</si>
  <si>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</si>
  <si>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</si>
  <si>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</si>
  <si>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</si>
  <si>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</si>
  <si>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</si>
  <si>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</si>
  <si>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</si>
  <si>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</si>
  <si>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</si>
  <si>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</si>
  <si>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</si>
  <si>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</si>
  <si>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</si>
  <si>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</si>
  <si>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</si>
  <si>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</si>
  <si>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</si>
  <si>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</si>
  <si>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</si>
  <si>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</si>
  <si>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</si>
  <si>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</si>
  <si>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</si>
  <si>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</si>
  <si>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</si>
  <si>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</si>
  <si>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</si>
  <si>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</si>
  <si>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</si>
  <si>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</si>
  <si>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</si>
  <si>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</si>
  <si>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</si>
  <si>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</si>
  <si>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</si>
  <si>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</si>
  <si>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</si>
  <si>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</si>
  <si>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</si>
  <si>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</si>
  <si>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</si>
  <si>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</si>
  <si>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</si>
  <si>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</si>
  <si>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</si>
  <si>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</si>
  <si>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</si>
  <si>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</si>
  <si>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</si>
  <si>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</si>
  <si>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</si>
  <si>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</si>
  <si>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</si>
  <si>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</si>
  <si>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</si>
  <si>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</si>
  <si>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</si>
  <si>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</si>
  <si>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</si>
  <si>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Данилова М.В.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</si>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</sst>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>
      <selection activeCell="K279" sqref="K279:L279"/>
    </sheetView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1" width="16.7109375" customWidth="1"/>
    <col min="12" max="12" width="15.4257812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18376362.5</v>
      </c>
      <c r="F12" s="26">
        <f t="shared" si="0"/>
        <v>50510.64</v>
      </c>
      <c r="G12" s="26">
        <f t="shared" si="0"/>
        <v>0</v>
      </c>
      <c r="H12" s="26">
        <f t="shared" si="0"/>
        <v>0</v>
      </c>
      <c r="I12" s="26">
        <f t="shared" si="0"/>
        <v>30023</v>
      </c>
      <c r="J12" s="26">
        <f t="shared" si="0"/>
        <v>0</v>
      </c>
      <c r="K12" s="26">
        <f t="shared" si="0"/>
        <v>0</v>
      </c>
      <c r="L12" s="27">
        <f t="shared" ref="L12:L20" si="1">E12+F12-I12</f>
        <v>18396850.140000001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>
        <v>16680771.449999999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2">
        <f t="shared" si="1"/>
        <v>16680771.449999999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>
        <v>947328.19</v>
      </c>
      <c r="F16" s="31">
        <v>0</v>
      </c>
      <c r="G16" s="31">
        <v>0</v>
      </c>
      <c r="H16" s="31">
        <v>0</v>
      </c>
      <c r="I16" s="31">
        <v>0</v>
      </c>
      <c r="J16" s="31">
        <v>0</v>
      </c>
      <c r="K16" s="31">
        <v>0</v>
      </c>
      <c r="L16" s="32">
        <f t="shared" si="1"/>
        <v>947328.19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>
        <v>747370.61</v>
      </c>
      <c r="F18" s="31">
        <v>50023</v>
      </c>
      <c r="G18" s="31">
        <v>0</v>
      </c>
      <c r="H18" s="31">
        <v>0</v>
      </c>
      <c r="I18" s="31">
        <v>30023</v>
      </c>
      <c r="J18" s="31">
        <v>0</v>
      </c>
      <c r="K18" s="31">
        <v>0</v>
      </c>
      <c r="L18" s="32">
        <f t="shared" si="1"/>
        <v>767370.61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>
        <v>892.25</v>
      </c>
      <c r="F20" s="31">
        <v>487.64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2">
        <f t="shared" si="1"/>
        <v>1379.8899999999999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9091291.9400000013</v>
      </c>
      <c r="F21" s="30" t="s">
        <v>82</v>
      </c>
      <c r="G21" s="30" t="s">
        <v>82</v>
      </c>
      <c r="H21" s="30" t="s">
        <v>82</v>
      </c>
      <c r="I21" s="34">
        <f>SUM(I22:I23)+SUM(I29:I34)</f>
        <v>268337.98</v>
      </c>
      <c r="J21" s="34">
        <f>SUM(J22:J23)+SUM(J29:J34)</f>
        <v>0</v>
      </c>
      <c r="K21" s="34">
        <f>SUM(K22:K23)+SUM(K29:K34)</f>
        <v>0</v>
      </c>
      <c r="L21" s="35">
        <f>E21+I21</f>
        <v>9359629.9200000018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>
        <v>7785824.1900000004</v>
      </c>
      <c r="F23" s="38" t="s">
        <v>82</v>
      </c>
      <c r="G23" s="38" t="s">
        <v>82</v>
      </c>
      <c r="H23" s="38" t="s">
        <v>82</v>
      </c>
      <c r="I23" s="39">
        <v>166807.67999999999</v>
      </c>
      <c r="J23" s="40">
        <v>0</v>
      </c>
      <c r="K23" s="40">
        <v>0</v>
      </c>
      <c r="L23" s="41">
        <f>E23+I23</f>
        <v>7952631.8700000001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>
        <v>557204.89</v>
      </c>
      <c r="F30" s="57" t="s">
        <v>82</v>
      </c>
      <c r="G30" s="57" t="s">
        <v>82</v>
      </c>
      <c r="H30" s="57" t="s">
        <v>82</v>
      </c>
      <c r="I30" s="58">
        <v>81042.66</v>
      </c>
      <c r="J30" s="59">
        <v>0</v>
      </c>
      <c r="K30" s="59">
        <v>0</v>
      </c>
      <c r="L30" s="60">
        <f t="shared" si="2"/>
        <v>638247.55000000005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>
        <v>747370.61</v>
      </c>
      <c r="F32" s="30" t="s">
        <v>82</v>
      </c>
      <c r="G32" s="30" t="s">
        <v>82</v>
      </c>
      <c r="H32" s="30" t="s">
        <v>82</v>
      </c>
      <c r="I32" s="31">
        <v>20000</v>
      </c>
      <c r="J32" s="36">
        <v>0</v>
      </c>
      <c r="K32" s="36">
        <v>0</v>
      </c>
      <c r="L32" s="35">
        <f t="shared" si="2"/>
        <v>767370.61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>
        <v>892.25</v>
      </c>
      <c r="F34" s="30" t="s">
        <v>82</v>
      </c>
      <c r="G34" s="30" t="s">
        <v>82</v>
      </c>
      <c r="H34" s="30" t="s">
        <v>82</v>
      </c>
      <c r="I34" s="31">
        <v>487.64</v>
      </c>
      <c r="J34" s="36">
        <v>0</v>
      </c>
      <c r="K34" s="36">
        <v>0</v>
      </c>
      <c r="L34" s="35">
        <f t="shared" si="2"/>
        <v>1379.8899999999999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50510.64</v>
      </c>
      <c r="G44" s="61">
        <f t="shared" si="4"/>
        <v>0</v>
      </c>
      <c r="H44" s="61">
        <f t="shared" si="4"/>
        <v>0</v>
      </c>
      <c r="I44" s="61">
        <f t="shared" si="4"/>
        <v>50510.64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>
        <v>0</v>
      </c>
      <c r="F47" s="31">
        <v>50510.64</v>
      </c>
      <c r="G47" s="31">
        <v>0</v>
      </c>
      <c r="H47" s="31">
        <v>0</v>
      </c>
      <c r="I47" s="31">
        <v>50510.64</v>
      </c>
      <c r="J47" s="31">
        <v>0</v>
      </c>
      <c r="K47" s="31">
        <v>0</v>
      </c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2737010.76</v>
      </c>
      <c r="F80" s="26">
        <f t="shared" si="8"/>
        <v>207882.84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2944893.5999999996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>
        <v>2737010.76</v>
      </c>
      <c r="F81" s="31">
        <v>207882.84</v>
      </c>
      <c r="G81" s="31">
        <v>0</v>
      </c>
      <c r="H81" s="31">
        <v>0</v>
      </c>
      <c r="I81" s="31">
        <v>0</v>
      </c>
      <c r="J81" s="31">
        <v>0</v>
      </c>
      <c r="K81" s="31">
        <v>0</v>
      </c>
      <c r="L81" s="32">
        <f>E81+F81-I81</f>
        <v>2944893.5999999996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211015.79</v>
      </c>
      <c r="F91" s="90">
        <v>60119.8</v>
      </c>
      <c r="G91" s="90">
        <v>44579.8</v>
      </c>
      <c r="H91" s="90">
        <v>0</v>
      </c>
      <c r="I91" s="90">
        <v>23361.55</v>
      </c>
      <c r="J91" s="90">
        <v>0</v>
      </c>
      <c r="K91" s="90">
        <v>0</v>
      </c>
      <c r="L91" s="78">
        <f>E91+F91-I91</f>
        <v>247774.04000000004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>
        <v>18376362.5</v>
      </c>
      <c r="F161" s="98">
        <v>50510.64</v>
      </c>
      <c r="G161" s="98">
        <v>0</v>
      </c>
      <c r="H161" s="98">
        <v>0</v>
      </c>
      <c r="I161" s="98">
        <v>30023</v>
      </c>
      <c r="J161" s="98">
        <v>0</v>
      </c>
      <c r="K161" s="98">
        <v>0</v>
      </c>
      <c r="L161" s="99">
        <f>E161+F161-I161</f>
        <v>18396850.140000001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>
        <v>16680771.449999999</v>
      </c>
      <c r="F162" s="31">
        <v>0</v>
      </c>
      <c r="G162" s="31">
        <v>0</v>
      </c>
      <c r="H162" s="31">
        <v>0</v>
      </c>
      <c r="I162" s="31">
        <v>0</v>
      </c>
      <c r="J162" s="31">
        <v>0</v>
      </c>
      <c r="K162" s="31">
        <v>0</v>
      </c>
      <c r="L162" s="32">
        <f>E162+F162-I162</f>
        <v>16680771.449999999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>
        <v>280686.65000000002</v>
      </c>
      <c r="F163" s="31">
        <v>0</v>
      </c>
      <c r="G163" s="31">
        <v>0</v>
      </c>
      <c r="H163" s="31">
        <v>0</v>
      </c>
      <c r="I163" s="31">
        <v>0</v>
      </c>
      <c r="J163" s="31">
        <v>0</v>
      </c>
      <c r="K163" s="31">
        <v>0</v>
      </c>
      <c r="L163" s="32">
        <f>E163+F163-I163</f>
        <v>280686.65000000002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>
        <v>9091291.9399999995</v>
      </c>
      <c r="F164" s="101" t="s">
        <v>405</v>
      </c>
      <c r="G164" s="101" t="s">
        <v>405</v>
      </c>
      <c r="H164" s="101" t="s">
        <v>405</v>
      </c>
      <c r="I164" s="94">
        <v>268337.98</v>
      </c>
      <c r="J164" s="94">
        <v>0</v>
      </c>
      <c r="K164" s="94">
        <v>0</v>
      </c>
      <c r="L164" s="35">
        <f>E164+I164</f>
        <v>9359629.9199999999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>
        <v>7785824.1900000004</v>
      </c>
      <c r="F165" s="101" t="s">
        <v>405</v>
      </c>
      <c r="G165" s="101" t="s">
        <v>405</v>
      </c>
      <c r="H165" s="101" t="s">
        <v>405</v>
      </c>
      <c r="I165" s="31">
        <v>166807.67999999999</v>
      </c>
      <c r="J165" s="36">
        <v>0</v>
      </c>
      <c r="K165" s="36">
        <v>0</v>
      </c>
      <c r="L165" s="35">
        <f>E165+I165</f>
        <v>7952631.8700000001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>
        <v>280686.65000000002</v>
      </c>
      <c r="F166" s="101" t="s">
        <v>405</v>
      </c>
      <c r="G166" s="101" t="s">
        <v>405</v>
      </c>
      <c r="H166" s="101" t="s">
        <v>405</v>
      </c>
      <c r="I166" s="31">
        <v>0</v>
      </c>
      <c r="J166" s="36">
        <v>0</v>
      </c>
      <c r="K166" s="36">
        <v>0</v>
      </c>
      <c r="L166" s="35">
        <f>E166+I166</f>
        <v>280686.65000000002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>
        <v>0</v>
      </c>
      <c r="F170" s="94">
        <v>50510.64</v>
      </c>
      <c r="G170" s="94">
        <v>0</v>
      </c>
      <c r="H170" s="94">
        <v>0</v>
      </c>
      <c r="I170" s="94">
        <v>50510.64</v>
      </c>
      <c r="J170" s="94">
        <v>0</v>
      </c>
      <c r="K170" s="94">
        <v>0</v>
      </c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>
        <v>2737010.76</v>
      </c>
      <c r="F189" s="94">
        <v>207882.84</v>
      </c>
      <c r="G189" s="94">
        <v>0</v>
      </c>
      <c r="H189" s="94">
        <v>0</v>
      </c>
      <c r="I189" s="94">
        <v>0</v>
      </c>
      <c r="J189" s="94">
        <v>0</v>
      </c>
      <c r="K189" s="94">
        <v>0</v>
      </c>
      <c r="L189" s="32">
        <f>E189+F189-I189</f>
        <v>2944893.5999999996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>
        <v>2737010.76</v>
      </c>
      <c r="F190" s="31">
        <v>207882.84</v>
      </c>
      <c r="G190" s="31">
        <v>0</v>
      </c>
      <c r="H190" s="31">
        <v>0</v>
      </c>
      <c r="I190" s="31">
        <v>0</v>
      </c>
      <c r="J190" s="31">
        <v>0</v>
      </c>
      <c r="K190" s="31">
        <v>0</v>
      </c>
      <c r="L190" s="32">
        <f>E190+F190-I190</f>
        <v>2944893.5999999996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211015.79</v>
      </c>
      <c r="F194" s="94">
        <v>60119.8</v>
      </c>
      <c r="G194" s="94">
        <v>44579.8</v>
      </c>
      <c r="H194" s="94">
        <v>0</v>
      </c>
      <c r="I194" s="94">
        <v>23361.55</v>
      </c>
      <c r="J194" s="94">
        <v>0</v>
      </c>
      <c r="K194" s="94">
        <v>0</v>
      </c>
      <c r="L194" s="62">
        <f t="shared" si="15"/>
        <v>247774.04000000004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>
        <v>600100.73</v>
      </c>
      <c r="F239" s="180"/>
      <c r="G239" s="180">
        <v>30023</v>
      </c>
      <c r="H239" s="180"/>
      <c r="I239" s="180">
        <v>14573.27</v>
      </c>
      <c r="J239" s="180"/>
      <c r="K239" s="181">
        <f>E239+G239-I239</f>
        <v>615550.46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>
        <v>600100.73</v>
      </c>
      <c r="F241" s="176"/>
      <c r="G241" s="176">
        <v>30023</v>
      </c>
      <c r="H241" s="176"/>
      <c r="I241" s="176">
        <v>14573.27</v>
      </c>
      <c r="J241" s="176"/>
      <c r="K241" s="174">
        <f>E241+G241-I241</f>
        <v>615550.46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2024-03-20T09:49:31Z</cp:lastPrinted>
  <dcterms:created xsi:type="dcterms:W3CDTF">2024-03-11T11:33:07Z</dcterms:created>
  <dcterms:modified xsi:type="dcterms:W3CDTF">2024-03-20T09:49:34Z</dcterms:modified>
</cp:coreProperties>
</file>